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ZESTAWIENIE SZKODOWOŚCI" sheetId="1" r:id="rId1"/>
  </sheets>
  <definedNames>
    <definedName name="_xlnm.Print_Area" localSheetId="0">'ZESTAWIENIE SZKODOWOŚCI'!$A$1:$P$23</definedName>
  </definedNames>
  <calcPr fullCalcOnLoad="1"/>
</workbook>
</file>

<file path=xl/sharedStrings.xml><?xml version="1.0" encoding="utf-8"?>
<sst xmlns="http://schemas.openxmlformats.org/spreadsheetml/2006/main" count="77" uniqueCount="26">
  <si>
    <t>ogień</t>
  </si>
  <si>
    <t>kradzież</t>
  </si>
  <si>
    <t>szyby</t>
  </si>
  <si>
    <t>sprzęt elektroniczny</t>
  </si>
  <si>
    <t>RAZEM</t>
  </si>
  <si>
    <t>rezerwy</t>
  </si>
  <si>
    <t>wypłacone odszkodowanie w PLN</t>
  </si>
  <si>
    <t>liczba szkód wypłaconych</t>
  </si>
  <si>
    <t xml:space="preserve">RYZYKO </t>
  </si>
  <si>
    <t xml:space="preserve">RAZEM WYPŁACONE </t>
  </si>
  <si>
    <t>01.07.2010 - 30.06.2012</t>
  </si>
  <si>
    <t>01.07.2012 - 30.06.2013</t>
  </si>
  <si>
    <t>RAZEM REZERWY</t>
  </si>
  <si>
    <t>CZĘŚĆ I ZAMÓWIENIA - UBEZPIECZENIE MIENIA Z WYŁĄCZENIEM UBEZPIECZENIA SZYB I INNYCH PRZEDMIOTÓW SZKLANYCH OD STŁUCZENIA ORAZ UBEZPIECZENIA JACHTÓW I INNEGO SPRZĘTU WODNEGO</t>
  </si>
  <si>
    <t xml:space="preserve">CZĘŚĆ II ZAMÓWIENIA - UBEZPIECZENIE SZYB I INNYCH PRZEDMIOTÓW SZKLANYCH OD STŁUCZENIA </t>
  </si>
  <si>
    <t>CZĘŚĆ III ZAMÓWIENIA - UBEZPIECZENIE JACHTÓW I INNEGO SPRZĘTU WODNEGO</t>
  </si>
  <si>
    <t>jachty i inny sprzęt wodny</t>
  </si>
  <si>
    <t>Zestawienie szkodowości Gmina Miasto Szczecin - placówki oświatowe, wychowawcze i opiekuńcze, stan na dzień 31.12.2013 r.</t>
  </si>
  <si>
    <t>01.07.2013 - 30.06.2014                                     (do dnia 31.12.2013 r.)</t>
  </si>
  <si>
    <t>01.07.2009 - 30.06.2010</t>
  </si>
  <si>
    <t>01.07.2008 - 30.06.2009</t>
  </si>
  <si>
    <t>01.07.2013 - 30.06.2014                                                                               (do dnia 31.12.2013 r.)</t>
  </si>
  <si>
    <t>rezerwy *</t>
  </si>
  <si>
    <t>rezerwy **</t>
  </si>
  <si>
    <t>* jako rezerwa w zakresie ognia i innych zdarzeń losowych wskazana została wartość roszczenia dotycząca szkody pożarowej z dnia 11.01.2014 r. w hangarze Międzyszkolnego Ośrodka Sportowego Euroregionalne Centrum Edukacji Wodnej i Żeglarskiej, w tym: hangar – 400.000,00 PLN, wyposażenie (środki trwałe i niskocenne) – 175.000,00 PLN, mienie uczniów i pracowników – 20.000,00 PLN</t>
  </si>
  <si>
    <t>** jako rezerwa w zakresie ubezpieczenia jachtów i innego sprzętu wodnego wskazana została wartość roszczenia dotycząca szkody pożarowej z dnia 11.01.2014 r. w hangarze Międzyszkolnego Ośrodka Sportowego Euroregionalne Centrum Edukacji Wodnej i Żeglarskiej, w tym: kajaki – 40.000,00 PLN, deski – 175.000,00 PLN, jachty – 180.000,00 PLN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</si>
</sst>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  <numFmt numFmtId="166" formatCode="[$-415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 wrapText="1"/>
    </xf>
    <xf numFmtId="4" fontId="4" fillId="32" borderId="44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view="pageBreakPreview" zoomScale="80" zoomScaleSheetLayoutView="80" workbookViewId="0" topLeftCell="A10">
      <selection activeCell="F6" sqref="F6"/>
    </sheetView>
  </sheetViews>
  <sheetFormatPr defaultColWidth="9.140625" defaultRowHeight="12.75"/>
  <cols>
    <col min="1" max="1" width="26.00390625" style="6" customWidth="1"/>
    <col min="2" max="2" width="13.8515625" style="6" customWidth="1"/>
    <col min="3" max="3" width="15.57421875" style="7" customWidth="1"/>
    <col min="4" max="4" width="13.421875" style="6" customWidth="1"/>
    <col min="5" max="5" width="15.57421875" style="7" customWidth="1"/>
    <col min="6" max="6" width="13.8515625" style="6" customWidth="1"/>
    <col min="7" max="7" width="15.28125" style="7" customWidth="1"/>
    <col min="8" max="8" width="10.28125" style="7" customWidth="1"/>
    <col min="9" max="9" width="13.7109375" style="6" customWidth="1"/>
    <col min="10" max="10" width="16.00390625" style="7" customWidth="1"/>
    <col min="11" max="11" width="11.57421875" style="7" customWidth="1"/>
    <col min="12" max="12" width="13.7109375" style="6" customWidth="1"/>
    <col min="13" max="14" width="15.28125" style="7" customWidth="1"/>
    <col min="15" max="15" width="17.140625" style="7" customWidth="1"/>
    <col min="16" max="16" width="16.57421875" style="7" customWidth="1"/>
    <col min="17" max="17" width="13.7109375" style="6" customWidth="1"/>
    <col min="18" max="18" width="11.00390625" style="7" customWidth="1"/>
    <col min="19" max="19" width="12.57421875" style="6" customWidth="1"/>
    <col min="20" max="20" width="13.8515625" style="7" customWidth="1"/>
    <col min="21" max="21" width="10.28125" style="7" customWidth="1"/>
    <col min="22" max="16384" width="9.140625" style="6" customWidth="1"/>
  </cols>
  <sheetData>
    <row r="1" spans="1:16" ht="39" customHeight="1" thickBot="1">
      <c r="A1" s="35" t="s">
        <v>17</v>
      </c>
      <c r="B1" s="64"/>
      <c r="C1" s="64"/>
      <c r="D1" s="64"/>
      <c r="E1" s="64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39" customHeight="1" thickBot="1">
      <c r="A2" s="44" t="s">
        <v>13</v>
      </c>
      <c r="B2" s="65"/>
      <c r="C2" s="65"/>
      <c r="D2" s="65"/>
      <c r="E2" s="6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31.5" customHeight="1">
      <c r="A3" s="47" t="s">
        <v>8</v>
      </c>
      <c r="B3" s="66" t="s">
        <v>20</v>
      </c>
      <c r="C3" s="67"/>
      <c r="D3" s="66" t="s">
        <v>19</v>
      </c>
      <c r="E3" s="67"/>
      <c r="F3" s="38" t="s">
        <v>10</v>
      </c>
      <c r="G3" s="39"/>
      <c r="H3" s="40"/>
      <c r="I3" s="38" t="s">
        <v>11</v>
      </c>
      <c r="J3" s="39"/>
      <c r="K3" s="40"/>
      <c r="L3" s="41" t="s">
        <v>21</v>
      </c>
      <c r="M3" s="42"/>
      <c r="N3" s="43"/>
      <c r="O3" s="55" t="s">
        <v>9</v>
      </c>
      <c r="P3" s="57" t="s">
        <v>12</v>
      </c>
    </row>
    <row r="4" spans="1:16" ht="49.5" customHeight="1" thickBot="1">
      <c r="A4" s="48"/>
      <c r="B4" s="68" t="s">
        <v>7</v>
      </c>
      <c r="C4" s="69" t="s">
        <v>6</v>
      </c>
      <c r="D4" s="68" t="s">
        <v>7</v>
      </c>
      <c r="E4" s="69" t="s">
        <v>6</v>
      </c>
      <c r="F4" s="9" t="s">
        <v>7</v>
      </c>
      <c r="G4" s="10" t="s">
        <v>6</v>
      </c>
      <c r="H4" s="11" t="s">
        <v>5</v>
      </c>
      <c r="I4" s="9" t="s">
        <v>7</v>
      </c>
      <c r="J4" s="10" t="s">
        <v>6</v>
      </c>
      <c r="K4" s="11" t="s">
        <v>5</v>
      </c>
      <c r="L4" s="12" t="s">
        <v>7</v>
      </c>
      <c r="M4" s="10" t="s">
        <v>6</v>
      </c>
      <c r="N4" s="13" t="s">
        <v>22</v>
      </c>
      <c r="O4" s="56"/>
      <c r="P4" s="58"/>
    </row>
    <row r="5" spans="1:16" ht="26.25" customHeight="1">
      <c r="A5" s="1" t="s">
        <v>0</v>
      </c>
      <c r="B5" s="71">
        <v>84</v>
      </c>
      <c r="C5" s="74">
        <v>454627.4</v>
      </c>
      <c r="D5" s="71">
        <v>128</v>
      </c>
      <c r="E5" s="74">
        <v>322704.24</v>
      </c>
      <c r="F5" s="17">
        <v>136</v>
      </c>
      <c r="G5" s="15">
        <v>1079457.48</v>
      </c>
      <c r="H5" s="16">
        <v>0</v>
      </c>
      <c r="I5" s="14">
        <v>62</v>
      </c>
      <c r="J5" s="15">
        <v>286147.95</v>
      </c>
      <c r="K5" s="16">
        <v>5448.13</v>
      </c>
      <c r="L5" s="17">
        <v>26</v>
      </c>
      <c r="M5" s="15">
        <v>92205.85</v>
      </c>
      <c r="N5" s="81">
        <v>657421.68</v>
      </c>
      <c r="O5" s="18">
        <f>C5+E5+G5+J5+M5</f>
        <v>2235142.9200000004</v>
      </c>
      <c r="P5" s="16">
        <f>H5+K5+N5</f>
        <v>662869.81</v>
      </c>
    </row>
    <row r="6" spans="1:16" ht="26.25" customHeight="1">
      <c r="A6" s="2" t="s">
        <v>1</v>
      </c>
      <c r="B6" s="19">
        <v>30</v>
      </c>
      <c r="C6" s="21">
        <v>28955.94</v>
      </c>
      <c r="D6" s="19">
        <v>57</v>
      </c>
      <c r="E6" s="21">
        <v>73023.64</v>
      </c>
      <c r="F6" s="22">
        <v>40</v>
      </c>
      <c r="G6" s="20">
        <v>70266.4</v>
      </c>
      <c r="H6" s="21">
        <v>0</v>
      </c>
      <c r="I6" s="19">
        <v>6</v>
      </c>
      <c r="J6" s="20">
        <v>3612.1</v>
      </c>
      <c r="K6" s="21">
        <v>0</v>
      </c>
      <c r="L6" s="22">
        <v>2</v>
      </c>
      <c r="M6" s="20">
        <v>2609.33</v>
      </c>
      <c r="N6" s="23">
        <v>0</v>
      </c>
      <c r="O6" s="18">
        <f>C6+E6+G6+J6+M6</f>
        <v>178467.40999999997</v>
      </c>
      <c r="P6" s="16">
        <f>H6+K6+N6</f>
        <v>0</v>
      </c>
    </row>
    <row r="7" spans="1:16" ht="26.25" customHeight="1" thickBot="1">
      <c r="A7" s="3" t="s">
        <v>3</v>
      </c>
      <c r="B7" s="24">
        <v>5</v>
      </c>
      <c r="C7" s="26">
        <v>22175.96</v>
      </c>
      <c r="D7" s="24">
        <v>16</v>
      </c>
      <c r="E7" s="26">
        <v>11175.58</v>
      </c>
      <c r="F7" s="27">
        <v>24</v>
      </c>
      <c r="G7" s="25">
        <v>41659.38</v>
      </c>
      <c r="H7" s="26">
        <v>0</v>
      </c>
      <c r="I7" s="24">
        <v>9</v>
      </c>
      <c r="J7" s="25">
        <v>16499.03</v>
      </c>
      <c r="K7" s="26">
        <v>0</v>
      </c>
      <c r="L7" s="27">
        <v>1</v>
      </c>
      <c r="M7" s="25">
        <v>4581.73</v>
      </c>
      <c r="N7" s="28">
        <v>20383.4</v>
      </c>
      <c r="O7" s="18">
        <f>C7+E7+G7+J7+M7</f>
        <v>96091.68</v>
      </c>
      <c r="P7" s="16">
        <f>H7+K7+N7</f>
        <v>20383.4</v>
      </c>
    </row>
    <row r="8" spans="1:16" ht="23.25" customHeight="1" thickBot="1">
      <c r="A8" s="4" t="s">
        <v>4</v>
      </c>
      <c r="B8" s="8">
        <f>SUM(B5:B7)</f>
        <v>119</v>
      </c>
      <c r="C8" s="30">
        <f>SUM(C5:C7)</f>
        <v>505759.30000000005</v>
      </c>
      <c r="D8" s="8">
        <f>SUM(D5:D7)</f>
        <v>201</v>
      </c>
      <c r="E8" s="30">
        <f>SUM(E5:E7)</f>
        <v>406903.46</v>
      </c>
      <c r="F8" s="31">
        <f aca="true" t="shared" si="0" ref="F8:N8">SUM(F5:F7)</f>
        <v>200</v>
      </c>
      <c r="G8" s="29">
        <f t="shared" si="0"/>
        <v>1191383.2599999998</v>
      </c>
      <c r="H8" s="30">
        <f t="shared" si="0"/>
        <v>0</v>
      </c>
      <c r="I8" s="8">
        <f t="shared" si="0"/>
        <v>77</v>
      </c>
      <c r="J8" s="29">
        <f t="shared" si="0"/>
        <v>306259.07999999996</v>
      </c>
      <c r="K8" s="30">
        <f t="shared" si="0"/>
        <v>5448.13</v>
      </c>
      <c r="L8" s="31">
        <f t="shared" si="0"/>
        <v>29</v>
      </c>
      <c r="M8" s="29">
        <f t="shared" si="0"/>
        <v>99396.91</v>
      </c>
      <c r="N8" s="29">
        <f t="shared" si="0"/>
        <v>677805.0800000001</v>
      </c>
      <c r="O8" s="32">
        <f>SUM(O5:O7)</f>
        <v>2509702.0100000007</v>
      </c>
      <c r="P8" s="30">
        <f>SUM(P5:P7)</f>
        <v>683253.2100000001</v>
      </c>
    </row>
    <row r="9" spans="1:16" ht="34.5" customHeight="1" thickBot="1">
      <c r="A9" s="5"/>
      <c r="B9" s="5"/>
      <c r="C9" s="33"/>
      <c r="D9" s="5"/>
      <c r="E9" s="33"/>
      <c r="F9" s="5"/>
      <c r="G9" s="33"/>
      <c r="H9" s="33"/>
      <c r="I9" s="5"/>
      <c r="J9" s="33"/>
      <c r="K9" s="33"/>
      <c r="L9" s="5"/>
      <c r="M9" s="33"/>
      <c r="N9" s="33"/>
      <c r="O9" s="33"/>
      <c r="P9" s="33"/>
    </row>
    <row r="10" spans="1:16" ht="27.75" customHeight="1" thickBot="1">
      <c r="A10" s="61" t="s">
        <v>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</row>
    <row r="11" spans="1:16" ht="30.75" customHeight="1">
      <c r="A11" s="49" t="s">
        <v>8</v>
      </c>
      <c r="B11" s="66" t="s">
        <v>20</v>
      </c>
      <c r="C11" s="67"/>
      <c r="D11" s="66" t="s">
        <v>19</v>
      </c>
      <c r="E11" s="67"/>
      <c r="F11" s="38" t="s">
        <v>10</v>
      </c>
      <c r="G11" s="39"/>
      <c r="H11" s="40"/>
      <c r="I11" s="38" t="s">
        <v>11</v>
      </c>
      <c r="J11" s="39"/>
      <c r="K11" s="40"/>
      <c r="L11" s="41" t="s">
        <v>18</v>
      </c>
      <c r="M11" s="42"/>
      <c r="N11" s="43"/>
      <c r="O11" s="60" t="s">
        <v>9</v>
      </c>
      <c r="P11" s="59" t="s">
        <v>12</v>
      </c>
    </row>
    <row r="12" spans="1:16" ht="43.5" thickBot="1">
      <c r="A12" s="50"/>
      <c r="B12" s="68" t="s">
        <v>7</v>
      </c>
      <c r="C12" s="69" t="s">
        <v>6</v>
      </c>
      <c r="D12" s="68" t="s">
        <v>7</v>
      </c>
      <c r="E12" s="69" t="s">
        <v>6</v>
      </c>
      <c r="F12" s="9" t="s">
        <v>7</v>
      </c>
      <c r="G12" s="10" t="s">
        <v>6</v>
      </c>
      <c r="H12" s="11" t="s">
        <v>5</v>
      </c>
      <c r="I12" s="9" t="s">
        <v>7</v>
      </c>
      <c r="J12" s="10" t="s">
        <v>6</v>
      </c>
      <c r="K12" s="11" t="s">
        <v>5</v>
      </c>
      <c r="L12" s="9" t="s">
        <v>7</v>
      </c>
      <c r="M12" s="10" t="s">
        <v>6</v>
      </c>
      <c r="N12" s="11" t="s">
        <v>5</v>
      </c>
      <c r="O12" s="52"/>
      <c r="P12" s="54"/>
    </row>
    <row r="13" spans="1:16" ht="25.5" customHeight="1" thickBot="1">
      <c r="A13" s="3" t="s">
        <v>2</v>
      </c>
      <c r="B13" s="76">
        <v>516</v>
      </c>
      <c r="C13" s="77">
        <v>125188.1</v>
      </c>
      <c r="D13" s="76">
        <v>364</v>
      </c>
      <c r="E13" s="78">
        <v>85331.3</v>
      </c>
      <c r="F13" s="27">
        <v>670</v>
      </c>
      <c r="G13" s="25">
        <v>276713.13</v>
      </c>
      <c r="H13" s="26">
        <v>0</v>
      </c>
      <c r="I13" s="24">
        <v>288</v>
      </c>
      <c r="J13" s="25">
        <v>110828.38</v>
      </c>
      <c r="K13" s="26">
        <v>0</v>
      </c>
      <c r="L13" s="24">
        <v>96</v>
      </c>
      <c r="M13" s="25">
        <v>43927</v>
      </c>
      <c r="N13" s="26">
        <v>643.23</v>
      </c>
      <c r="O13" s="18">
        <f>C13+E13+G13+J13+M13</f>
        <v>641987.91</v>
      </c>
      <c r="P13" s="16">
        <f>H13+K13+N13</f>
        <v>643.23</v>
      </c>
    </row>
    <row r="14" spans="1:16" ht="22.5" customHeight="1" thickBot="1">
      <c r="A14" s="4" t="s">
        <v>4</v>
      </c>
      <c r="B14" s="70">
        <f>SUM(B13)</f>
        <v>516</v>
      </c>
      <c r="C14" s="75">
        <f>SUM(C13)</f>
        <v>125188.1</v>
      </c>
      <c r="D14" s="70">
        <f>SUM(D13)</f>
        <v>364</v>
      </c>
      <c r="E14" s="34">
        <f>SUM(E13)</f>
        <v>85331.3</v>
      </c>
      <c r="F14" s="31">
        <f aca="true" t="shared" si="1" ref="F14:P14">SUM(F13)</f>
        <v>670</v>
      </c>
      <c r="G14" s="29">
        <f t="shared" si="1"/>
        <v>276713.13</v>
      </c>
      <c r="H14" s="30">
        <f t="shared" si="1"/>
        <v>0</v>
      </c>
      <c r="I14" s="8">
        <f t="shared" si="1"/>
        <v>288</v>
      </c>
      <c r="J14" s="29">
        <f t="shared" si="1"/>
        <v>110828.38</v>
      </c>
      <c r="K14" s="30">
        <f t="shared" si="1"/>
        <v>0</v>
      </c>
      <c r="L14" s="8">
        <f t="shared" si="1"/>
        <v>96</v>
      </c>
      <c r="M14" s="29">
        <f t="shared" si="1"/>
        <v>43927</v>
      </c>
      <c r="N14" s="30">
        <f t="shared" si="1"/>
        <v>643.23</v>
      </c>
      <c r="O14" s="32">
        <f t="shared" si="1"/>
        <v>641987.91</v>
      </c>
      <c r="P14" s="30">
        <f t="shared" si="1"/>
        <v>643.23</v>
      </c>
    </row>
    <row r="15" spans="1:16" ht="33.75" customHeight="1" thickBot="1">
      <c r="A15" s="5"/>
      <c r="B15" s="5"/>
      <c r="C15" s="33"/>
      <c r="D15" s="5"/>
      <c r="E15" s="33"/>
      <c r="F15" s="5"/>
      <c r="G15" s="33"/>
      <c r="H15" s="33"/>
      <c r="I15" s="5"/>
      <c r="J15" s="33"/>
      <c r="K15" s="33"/>
      <c r="L15" s="5"/>
      <c r="M15" s="33"/>
      <c r="N15" s="33"/>
      <c r="O15" s="33"/>
      <c r="P15" s="33"/>
    </row>
    <row r="16" spans="1:16" ht="22.5" customHeight="1" thickBot="1">
      <c r="A16" s="44" t="s">
        <v>15</v>
      </c>
      <c r="B16" s="64"/>
      <c r="C16" s="64"/>
      <c r="D16" s="65"/>
      <c r="E16" s="6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ht="33.75" customHeight="1">
      <c r="A17" s="49" t="s">
        <v>8</v>
      </c>
      <c r="B17" s="38" t="s">
        <v>20</v>
      </c>
      <c r="C17" s="40"/>
      <c r="D17" s="72" t="s">
        <v>19</v>
      </c>
      <c r="E17" s="67"/>
      <c r="F17" s="38" t="s">
        <v>10</v>
      </c>
      <c r="G17" s="39"/>
      <c r="H17" s="40"/>
      <c r="I17" s="38" t="s">
        <v>11</v>
      </c>
      <c r="J17" s="39"/>
      <c r="K17" s="40"/>
      <c r="L17" s="41" t="s">
        <v>18</v>
      </c>
      <c r="M17" s="42"/>
      <c r="N17" s="43"/>
      <c r="O17" s="51" t="s">
        <v>9</v>
      </c>
      <c r="P17" s="53" t="s">
        <v>12</v>
      </c>
    </row>
    <row r="18" spans="1:16" ht="43.5" thickBot="1">
      <c r="A18" s="50"/>
      <c r="B18" s="9" t="s">
        <v>7</v>
      </c>
      <c r="C18" s="11" t="s">
        <v>6</v>
      </c>
      <c r="D18" s="73" t="s">
        <v>7</v>
      </c>
      <c r="E18" s="69" t="s">
        <v>6</v>
      </c>
      <c r="F18" s="9" t="s">
        <v>7</v>
      </c>
      <c r="G18" s="10" t="s">
        <v>6</v>
      </c>
      <c r="H18" s="11" t="s">
        <v>5</v>
      </c>
      <c r="I18" s="9" t="s">
        <v>7</v>
      </c>
      <c r="J18" s="10" t="s">
        <v>6</v>
      </c>
      <c r="K18" s="11" t="s">
        <v>5</v>
      </c>
      <c r="L18" s="9" t="s">
        <v>7</v>
      </c>
      <c r="M18" s="10" t="s">
        <v>6</v>
      </c>
      <c r="N18" s="11" t="s">
        <v>23</v>
      </c>
      <c r="O18" s="52"/>
      <c r="P18" s="54"/>
    </row>
    <row r="19" spans="1:16" ht="24.75" customHeight="1" thickBot="1">
      <c r="A19" s="3" t="s">
        <v>16</v>
      </c>
      <c r="B19" s="79">
        <v>7</v>
      </c>
      <c r="C19" s="80">
        <v>44140.94</v>
      </c>
      <c r="D19" s="76">
        <v>0</v>
      </c>
      <c r="E19" s="78">
        <v>0</v>
      </c>
      <c r="F19" s="27">
        <v>3</v>
      </c>
      <c r="G19" s="25">
        <v>3367.5</v>
      </c>
      <c r="H19" s="26">
        <v>0</v>
      </c>
      <c r="I19" s="24">
        <v>5</v>
      </c>
      <c r="J19" s="25">
        <v>33548.38</v>
      </c>
      <c r="K19" s="26">
        <v>0</v>
      </c>
      <c r="L19" s="24">
        <v>0</v>
      </c>
      <c r="M19" s="25">
        <v>0</v>
      </c>
      <c r="N19" s="82">
        <v>400697</v>
      </c>
      <c r="O19" s="18">
        <f>C19+E19+G19+J19+M19</f>
        <v>81056.82</v>
      </c>
      <c r="P19" s="16">
        <f>H19+K19+N19</f>
        <v>400697</v>
      </c>
    </row>
    <row r="20" spans="1:16" ht="24.75" customHeight="1" thickBot="1">
      <c r="A20" s="4" t="s">
        <v>4</v>
      </c>
      <c r="B20" s="70">
        <f>SUM(B19)</f>
        <v>7</v>
      </c>
      <c r="C20" s="75">
        <f>SUM(C19)</f>
        <v>44140.94</v>
      </c>
      <c r="D20" s="70">
        <f>SUM(D19)</f>
        <v>0</v>
      </c>
      <c r="E20" s="34">
        <f>SUM(E19)</f>
        <v>0</v>
      </c>
      <c r="F20" s="31">
        <f aca="true" t="shared" si="2" ref="F20:P20">SUM(F19)</f>
        <v>3</v>
      </c>
      <c r="G20" s="29">
        <f t="shared" si="2"/>
        <v>3367.5</v>
      </c>
      <c r="H20" s="30">
        <f t="shared" si="2"/>
        <v>0</v>
      </c>
      <c r="I20" s="8">
        <f t="shared" si="2"/>
        <v>5</v>
      </c>
      <c r="J20" s="29">
        <f t="shared" si="2"/>
        <v>33548.38</v>
      </c>
      <c r="K20" s="30">
        <f t="shared" si="2"/>
        <v>0</v>
      </c>
      <c r="L20" s="8">
        <f t="shared" si="2"/>
        <v>0</v>
      </c>
      <c r="M20" s="29">
        <f t="shared" si="2"/>
        <v>0</v>
      </c>
      <c r="N20" s="30">
        <f t="shared" si="2"/>
        <v>400697</v>
      </c>
      <c r="O20" s="32">
        <f t="shared" si="2"/>
        <v>81056.82</v>
      </c>
      <c r="P20" s="30">
        <f t="shared" si="2"/>
        <v>400697</v>
      </c>
    </row>
    <row r="22" spans="1:15" ht="51.75" customHeight="1">
      <c r="A22" s="83" t="s">
        <v>24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60" customHeight="1">
      <c r="A23" s="83" t="s">
        <v>25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</sheetData>
  <sheetProtection/>
  <mergeCells count="30">
    <mergeCell ref="A23:O23"/>
    <mergeCell ref="B11:C11"/>
    <mergeCell ref="D11:E11"/>
    <mergeCell ref="B17:C17"/>
    <mergeCell ref="D17:E17"/>
    <mergeCell ref="A22:O22"/>
    <mergeCell ref="A11:A12"/>
    <mergeCell ref="F11:H11"/>
    <mergeCell ref="O3:O4"/>
    <mergeCell ref="P3:P4"/>
    <mergeCell ref="A16:P16"/>
    <mergeCell ref="P11:P12"/>
    <mergeCell ref="I11:K11"/>
    <mergeCell ref="L11:N11"/>
    <mergeCell ref="O11:O12"/>
    <mergeCell ref="A10:P10"/>
    <mergeCell ref="A17:A18"/>
    <mergeCell ref="F17:H17"/>
    <mergeCell ref="I17:K17"/>
    <mergeCell ref="L17:N17"/>
    <mergeCell ref="O17:O18"/>
    <mergeCell ref="P17:P18"/>
    <mergeCell ref="A1:P1"/>
    <mergeCell ref="F3:H3"/>
    <mergeCell ref="I3:K3"/>
    <mergeCell ref="L3:N3"/>
    <mergeCell ref="A2:P2"/>
    <mergeCell ref="A3:A4"/>
    <mergeCell ref="D3:E3"/>
    <mergeCell ref="B3:C3"/>
  </mergeCells>
  <printOptions/>
  <pageMargins left="0.3937007874015748" right="0.3937007874015748" top="0.921875" bottom="0.6458333333333334" header="0.5118110236220472" footer="0.5118110236220472"/>
  <pageSetup fitToHeight="0" fitToWidth="1" horizontalDpi="600" verticalDpi="600" orientation="landscape" paperSize="9" scale="58" r:id="rId1"/>
  <headerFooter alignWithMargins="0">
    <oddHeader xml:space="preserve">&amp;C&amp;"Times New Roman,Pogrubiona"&amp;12ZESTAWIENIE SZKODOWOŚCI&amp;R&amp;"Times New Roman,Pogrubiona"&amp;12Załącznik nr 6 do siwz
- ZMODYFIKOWANY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PB</cp:lastModifiedBy>
  <cp:lastPrinted>2014-03-13T14:20:04Z</cp:lastPrinted>
  <dcterms:created xsi:type="dcterms:W3CDTF">2005-10-14T13:12:31Z</dcterms:created>
  <dcterms:modified xsi:type="dcterms:W3CDTF">2014-03-13T14:21:29Z</dcterms:modified>
  <cp:category/>
  <cp:version/>
  <cp:contentType/>
  <cp:contentStatus/>
</cp:coreProperties>
</file>